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40" windowWidth="6750" windowHeight="9405"/>
  </bookViews>
  <sheets>
    <sheet name="Hoja1" sheetId="1" r:id="rId1"/>
  </sheets>
  <calcPr calcId="125725"/>
</workbook>
</file>

<file path=xl/calcChain.xml><?xml version="1.0" encoding="utf-8"?>
<calcChain xmlns="http://schemas.openxmlformats.org/spreadsheetml/2006/main">
  <c r="C20" i="1"/>
  <c r="B20"/>
  <c r="C18"/>
  <c r="F12" l="1"/>
  <c r="F14"/>
  <c r="F13"/>
  <c r="E14"/>
  <c r="E19"/>
  <c r="E15" l="1"/>
  <c r="E13"/>
  <c r="F10"/>
  <c r="F9"/>
  <c r="F11"/>
  <c r="E10"/>
  <c r="E8"/>
  <c r="E12"/>
  <c r="E9"/>
  <c r="E11"/>
</calcChain>
</file>

<file path=xl/sharedStrings.xml><?xml version="1.0" encoding="utf-8"?>
<sst xmlns="http://schemas.openxmlformats.org/spreadsheetml/2006/main" count="25" uniqueCount="24">
  <si>
    <t>Nº1</t>
  </si>
  <si>
    <t>Fecha:</t>
  </si>
  <si>
    <t>ID</t>
  </si>
  <si>
    <t>Carga</t>
  </si>
  <si>
    <t>Punta:</t>
  </si>
  <si>
    <t>Longitud:</t>
  </si>
  <si>
    <t>Vaina:</t>
  </si>
  <si>
    <t>Rifle:</t>
  </si>
  <si>
    <t>Crimpado:</t>
  </si>
  <si>
    <t>Nº disparo:</t>
  </si>
  <si>
    <t>Media:</t>
  </si>
  <si>
    <t>Media Red.:</t>
  </si>
  <si>
    <t>Var. Norm.</t>
  </si>
  <si>
    <t>Var Red.</t>
  </si>
  <si>
    <t>Pólvora:</t>
  </si>
  <si>
    <t>Pistón:</t>
  </si>
  <si>
    <t>S&amp;B</t>
  </si>
  <si>
    <t>Tubal 5000</t>
  </si>
  <si>
    <t>No</t>
  </si>
  <si>
    <t xml:space="preserve">PRVI  </t>
  </si>
  <si>
    <t>Mosin Nagant 91/30</t>
  </si>
  <si>
    <t>Sierra Match 174 gr 311</t>
  </si>
  <si>
    <t>Agrupación: Excelente</t>
  </si>
  <si>
    <t>Velocidad m/s: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</si>
</sst>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Fill="1" applyBorder="1" applyAlignment="1"/>
    <xf numFmtId="0" fontId="0" fillId="0" borderId="18" xfId="0" applyBorder="1" applyAlignment="1">
      <alignment horizontal="left" vertical="top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4" fontId="0" fillId="0" borderId="0" xfId="0" applyNumberFormat="1" applyBorder="1" applyAlignment="1">
      <alignment horizontal="center" vertical="top"/>
    </xf>
    <xf numFmtId="4" fontId="0" fillId="0" borderId="2" xfId="0" applyNumberFormat="1" applyBorder="1" applyAlignment="1">
      <alignment horizontal="center" vertical="top"/>
    </xf>
    <xf numFmtId="4" fontId="3" fillId="0" borderId="0" xfId="0" applyNumberFormat="1" applyFont="1" applyBorder="1"/>
    <xf numFmtId="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20" xfId="0" applyBorder="1" applyAlignment="1">
      <alignment horizontal="center" vertical="center"/>
    </xf>
    <xf numFmtId="0" fontId="1" fillId="0" borderId="21" xfId="0" applyFont="1" applyFill="1" applyBorder="1"/>
    <xf numFmtId="2" fontId="1" fillId="0" borderId="21" xfId="0" applyNumberFormat="1" applyFont="1" applyBorder="1" applyAlignment="1">
      <alignment horizontal="center"/>
    </xf>
    <xf numFmtId="0" fontId="2" fillId="0" borderId="18" xfId="0" applyFont="1" applyBorder="1" applyAlignment="1"/>
    <xf numFmtId="0" fontId="0" fillId="0" borderId="1" xfId="0" applyBorder="1"/>
    <xf numFmtId="0" fontId="0" fillId="0" borderId="3" xfId="0" applyBorder="1"/>
    <xf numFmtId="0" fontId="0" fillId="0" borderId="13" xfId="0" applyBorder="1"/>
    <xf numFmtId="0" fontId="1" fillId="0" borderId="12" xfId="0" applyFont="1" applyBorder="1" applyAlignment="1">
      <alignment horizontal="center"/>
    </xf>
    <xf numFmtId="4" fontId="4" fillId="0" borderId="10" xfId="0" applyNumberFormat="1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2" fontId="1" fillId="0" borderId="14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/>
    <xf numFmtId="4" fontId="0" fillId="0" borderId="1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2" fillId="0" borderId="15" xfId="0" applyFont="1" applyFill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4" fontId="4" fillId="0" borderId="10" xfId="0" applyNumberFormat="1" applyFont="1" applyBorder="1" applyAlignment="1">
      <alignment horizontal="center" vertical="top"/>
    </xf>
    <xf numFmtId="0" fontId="4" fillId="0" borderId="10" xfId="0" applyFont="1" applyBorder="1" applyAlignment="1"/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14" fontId="1" fillId="0" borderId="24" xfId="0" applyNumberFormat="1" applyFont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0" fillId="0" borderId="4" xfId="0" applyBorder="1" applyAlignment="1"/>
    <xf numFmtId="0" fontId="0" fillId="0" borderId="25" xfId="0" applyBorder="1" applyAlignment="1"/>
    <xf numFmtId="0" fontId="1" fillId="0" borderId="27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2" fontId="1" fillId="0" borderId="11" xfId="0" applyNumberFormat="1" applyFont="1" applyBorder="1" applyAlignment="1">
      <alignment horizontal="center" vertical="top"/>
    </xf>
    <xf numFmtId="2" fontId="0" fillId="0" borderId="12" xfId="0" applyNumberFormat="1" applyBorder="1" applyAlignment="1">
      <alignment horizontal="center" vertical="top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/>
    <xf numFmtId="14" fontId="0" fillId="0" borderId="22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top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lineChart>
        <c:grouping val="standard"/>
        <c:ser>
          <c:idx val="0"/>
          <c:order val="0"/>
          <c:tx>
            <c:strRef>
              <c:f>Hoja1!$E$7</c:f>
              <c:strCache>
                <c:ptCount val="1"/>
                <c:pt idx="0">
                  <c:v>Var. Norm.</c:v>
                </c:pt>
              </c:strCache>
            </c:strRef>
          </c:tx>
          <c:marker>
            <c:symbol val="none"/>
          </c:marker>
          <c:val>
            <c:numRef>
              <c:f>Hoja1!$E$8:$E$17</c:f>
              <c:numCache>
                <c:formatCode>#,##0.00</c:formatCode>
                <c:ptCount val="10"/>
                <c:pt idx="0">
                  <c:v>-8.3999999999999773</c:v>
                </c:pt>
                <c:pt idx="1">
                  <c:v>-7.3999999999999773</c:v>
                </c:pt>
                <c:pt idx="2">
                  <c:v>-6.3999999999999773</c:v>
                </c:pt>
                <c:pt idx="3">
                  <c:v>-1.3999999999999773</c:v>
                </c:pt>
                <c:pt idx="4">
                  <c:v>-1.3999999999999773</c:v>
                </c:pt>
                <c:pt idx="5">
                  <c:v>1.6000000000000227</c:v>
                </c:pt>
                <c:pt idx="6">
                  <c:v>5.6000000000000227</c:v>
                </c:pt>
                <c:pt idx="7">
                  <c:v>5.6000000000000227</c:v>
                </c:pt>
              </c:numCache>
            </c:numRef>
          </c:val>
        </c:ser>
        <c:ser>
          <c:idx val="1"/>
          <c:order val="1"/>
          <c:tx>
            <c:strRef>
              <c:f>Hoja1!$F$7</c:f>
              <c:strCache>
                <c:ptCount val="1"/>
                <c:pt idx="0">
                  <c:v>Var Red.</c:v>
                </c:pt>
              </c:strCache>
            </c:strRef>
          </c:tx>
          <c:marker>
            <c:symbol val="none"/>
          </c:marker>
          <c:val>
            <c:numRef>
              <c:f>Hoja1!$F$8:$F$17</c:f>
              <c:numCache>
                <c:formatCode>#,##0.00</c:formatCode>
                <c:ptCount val="10"/>
                <c:pt idx="1">
                  <c:v>-7.625</c:v>
                </c:pt>
                <c:pt idx="2">
                  <c:v>-6.625</c:v>
                </c:pt>
                <c:pt idx="3">
                  <c:v>-1.625</c:v>
                </c:pt>
                <c:pt idx="4">
                  <c:v>-1.625</c:v>
                </c:pt>
                <c:pt idx="5">
                  <c:v>1.375</c:v>
                </c:pt>
                <c:pt idx="6">
                  <c:v>5.375</c:v>
                </c:pt>
              </c:numCache>
            </c:numRef>
          </c:val>
        </c:ser>
        <c:marker val="1"/>
        <c:axId val="66599936"/>
        <c:axId val="69006080"/>
      </c:lineChart>
      <c:catAx>
        <c:axId val="66599936"/>
        <c:scaling>
          <c:orientation val="minMax"/>
        </c:scaling>
        <c:axPos val="b"/>
        <c:tickLblPos val="nextTo"/>
        <c:crossAx val="69006080"/>
        <c:crosses val="autoZero"/>
        <c:auto val="1"/>
        <c:lblAlgn val="ctr"/>
        <c:lblOffset val="100"/>
      </c:catAx>
      <c:valAx>
        <c:axId val="69006080"/>
        <c:scaling>
          <c:orientation val="minMax"/>
        </c:scaling>
        <c:axPos val="l"/>
        <c:majorGridlines/>
        <c:numFmt formatCode="#,##0.00" sourceLinked="1"/>
        <c:tickLblPos val="nextTo"/>
        <c:crossAx val="66599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676144916530932"/>
          <c:y val="0.44653169681837773"/>
          <c:w val="0.19784096809859464"/>
          <c:h val="0.22617738802808618"/>
        </c:manualLayout>
      </c:layout>
    </c:legend>
    <c:plotVisOnly val="1"/>
  </c:chart>
  <c:txPr>
    <a:bodyPr/>
    <a:lstStyle/>
    <a:p>
      <a:pPr>
        <a:defRPr sz="500" baseline="0"/>
      </a:pPr>
      <a:endParaRPr lang="es-ES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20</xdr:row>
      <xdr:rowOff>85726</xdr:rowOff>
    </xdr:from>
    <xdr:to>
      <xdr:col>5</xdr:col>
      <xdr:colOff>619124</xdr:colOff>
      <xdr:row>27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H17" sqref="H17"/>
    </sheetView>
  </sheetViews>
  <sheetFormatPr baseColWidth="10" defaultRowHeight="15"/>
  <cols>
    <col min="1" max="1" width="6.7109375" bestFit="1" customWidth="1"/>
    <col min="2" max="2" width="7.85546875" style="1" bestFit="1" customWidth="1"/>
    <col min="3" max="3" width="6.5703125" bestFit="1" customWidth="1"/>
    <col min="4" max="4" width="10.42578125" bestFit="1" customWidth="1"/>
    <col min="6" max="6" width="11.140625" customWidth="1"/>
  </cols>
  <sheetData>
    <row r="1" spans="1:11" ht="15.75" thickBot="1">
      <c r="A1" s="66" t="s">
        <v>7</v>
      </c>
      <c r="B1" s="67"/>
      <c r="C1" s="70" t="s">
        <v>20</v>
      </c>
      <c r="D1" s="70"/>
      <c r="E1" s="70"/>
      <c r="F1" s="71"/>
    </row>
    <row r="2" spans="1:11" ht="15.75" thickBot="1">
      <c r="A2" s="28" t="s">
        <v>4</v>
      </c>
      <c r="B2" s="59" t="s">
        <v>21</v>
      </c>
      <c r="C2" s="60"/>
      <c r="D2" s="61"/>
      <c r="E2" s="29" t="s">
        <v>5</v>
      </c>
      <c r="F2" s="34">
        <v>76.5</v>
      </c>
    </row>
    <row r="3" spans="1:11" ht="15.75" thickBot="1">
      <c r="A3" s="68" t="s">
        <v>14</v>
      </c>
      <c r="B3" s="69"/>
      <c r="C3" s="72" t="s">
        <v>17</v>
      </c>
      <c r="D3" s="73"/>
      <c r="E3" s="26" t="s">
        <v>15</v>
      </c>
      <c r="F3" s="30" t="s">
        <v>16</v>
      </c>
    </row>
    <row r="4" spans="1:11">
      <c r="A4" s="23" t="s">
        <v>2</v>
      </c>
      <c r="B4" s="23" t="s">
        <v>3</v>
      </c>
      <c r="C4" s="74" t="s">
        <v>1</v>
      </c>
      <c r="D4" s="58"/>
      <c r="E4" s="57" t="s">
        <v>8</v>
      </c>
      <c r="F4" s="58"/>
    </row>
    <row r="5" spans="1:11" ht="15.75" thickBot="1">
      <c r="A5" s="24" t="s">
        <v>0</v>
      </c>
      <c r="B5" s="25">
        <v>38.5</v>
      </c>
      <c r="C5" s="56">
        <v>40454</v>
      </c>
      <c r="D5" s="55"/>
      <c r="E5" s="54" t="s">
        <v>18</v>
      </c>
      <c r="F5" s="55"/>
    </row>
    <row r="6" spans="1:11" ht="15.75" thickBot="1">
      <c r="A6" s="11" t="s">
        <v>6</v>
      </c>
      <c r="B6" s="62" t="s">
        <v>19</v>
      </c>
      <c r="C6" s="63"/>
      <c r="D6" s="33" t="s">
        <v>5</v>
      </c>
      <c r="E6" s="64">
        <v>53</v>
      </c>
      <c r="F6" s="65"/>
    </row>
    <row r="7" spans="1:11">
      <c r="A7" s="77" t="s">
        <v>9</v>
      </c>
      <c r="B7" s="75"/>
      <c r="C7" s="75" t="s">
        <v>23</v>
      </c>
      <c r="D7" s="76"/>
      <c r="E7" s="32" t="s">
        <v>12</v>
      </c>
      <c r="F7" s="19" t="s">
        <v>13</v>
      </c>
      <c r="K7" s="2"/>
    </row>
    <row r="8" spans="1:11">
      <c r="A8" s="35">
        <v>1</v>
      </c>
      <c r="B8" s="36"/>
      <c r="C8" s="37">
        <v>702</v>
      </c>
      <c r="D8" s="37"/>
      <c r="E8" s="15">
        <f>+C8-B20</f>
        <v>-8.3999999999999773</v>
      </c>
      <c r="F8" s="19"/>
    </row>
    <row r="9" spans="1:11">
      <c r="A9" s="35">
        <v>2</v>
      </c>
      <c r="B9" s="36"/>
      <c r="C9" s="37">
        <v>703</v>
      </c>
      <c r="D9" s="37"/>
      <c r="E9" s="15">
        <f>+C9-B20</f>
        <v>-7.3999999999999773</v>
      </c>
      <c r="F9" s="18">
        <f>+C9-C20</f>
        <v>-7.625</v>
      </c>
    </row>
    <row r="10" spans="1:11">
      <c r="A10" s="35">
        <v>3</v>
      </c>
      <c r="B10" s="36"/>
      <c r="C10" s="37">
        <v>704</v>
      </c>
      <c r="D10" s="37"/>
      <c r="E10" s="15">
        <f>+C10-B20</f>
        <v>-6.3999999999999773</v>
      </c>
      <c r="F10" s="20">
        <f>+C10-C20</f>
        <v>-6.625</v>
      </c>
    </row>
    <row r="11" spans="1:11">
      <c r="A11" s="35">
        <v>4</v>
      </c>
      <c r="B11" s="36"/>
      <c r="C11" s="37">
        <v>709</v>
      </c>
      <c r="D11" s="37"/>
      <c r="E11" s="15">
        <f>+C11-B20</f>
        <v>-1.3999999999999773</v>
      </c>
      <c r="F11" s="16">
        <f>+C11-C20</f>
        <v>-1.625</v>
      </c>
    </row>
    <row r="12" spans="1:11">
      <c r="A12" s="35">
        <v>5</v>
      </c>
      <c r="B12" s="36"/>
      <c r="C12" s="37">
        <v>709</v>
      </c>
      <c r="D12" s="37"/>
      <c r="E12" s="15">
        <f>+C12-B20</f>
        <v>-1.3999999999999773</v>
      </c>
      <c r="F12" s="16">
        <f>+C12-C20</f>
        <v>-1.625</v>
      </c>
    </row>
    <row r="13" spans="1:11">
      <c r="A13" s="35">
        <v>6</v>
      </c>
      <c r="B13" s="36"/>
      <c r="C13" s="37">
        <v>712</v>
      </c>
      <c r="D13" s="37"/>
      <c r="E13" s="15">
        <f>+C13-B20</f>
        <v>1.6000000000000227</v>
      </c>
      <c r="F13" s="16">
        <f>+C13-C20</f>
        <v>1.375</v>
      </c>
    </row>
    <row r="14" spans="1:11">
      <c r="A14" s="35">
        <v>7</v>
      </c>
      <c r="B14" s="36"/>
      <c r="C14" s="37">
        <v>716</v>
      </c>
      <c r="D14" s="37"/>
      <c r="E14" s="15">
        <f>+C14-B20</f>
        <v>5.6000000000000227</v>
      </c>
      <c r="F14" s="18">
        <f>+C14-C20</f>
        <v>5.375</v>
      </c>
    </row>
    <row r="15" spans="1:11">
      <c r="A15" s="35">
        <v>8</v>
      </c>
      <c r="B15" s="36"/>
      <c r="C15" s="37">
        <v>716</v>
      </c>
      <c r="D15" s="37"/>
      <c r="E15" s="15">
        <f>+C15-B20</f>
        <v>5.6000000000000227</v>
      </c>
      <c r="F15" s="20"/>
    </row>
    <row r="16" spans="1:11">
      <c r="A16" s="35">
        <v>9</v>
      </c>
      <c r="B16" s="36"/>
      <c r="C16" s="37">
        <v>716</v>
      </c>
      <c r="D16" s="37"/>
      <c r="E16" s="15"/>
      <c r="F16" s="20"/>
    </row>
    <row r="17" spans="1:6">
      <c r="A17" s="35">
        <v>10</v>
      </c>
      <c r="B17" s="36"/>
      <c r="C17" s="37">
        <v>717</v>
      </c>
      <c r="D17" s="37"/>
      <c r="E17" s="15"/>
      <c r="F17" s="21"/>
    </row>
    <row r="18" spans="1:6">
      <c r="A18" s="39"/>
      <c r="B18" s="40"/>
      <c r="C18" s="38">
        <f>SUM(C8:D17)</f>
        <v>7104</v>
      </c>
      <c r="D18" s="38"/>
      <c r="E18" s="14"/>
      <c r="F18" s="21"/>
    </row>
    <row r="19" spans="1:6">
      <c r="A19" s="8"/>
      <c r="B19" s="22" t="s">
        <v>10</v>
      </c>
      <c r="C19" s="52" t="s">
        <v>11</v>
      </c>
      <c r="D19" s="53"/>
      <c r="E19" s="17">
        <f>SUM(C9:D16)</f>
        <v>5685</v>
      </c>
      <c r="F19" s="5"/>
    </row>
    <row r="20" spans="1:6">
      <c r="A20" s="10"/>
      <c r="B20" s="31">
        <f>+C18/A17</f>
        <v>710.4</v>
      </c>
      <c r="C20" s="50">
        <f>SUM(C9:D16)/8</f>
        <v>710.625</v>
      </c>
      <c r="D20" s="51"/>
      <c r="E20" s="14"/>
      <c r="F20" s="13"/>
    </row>
    <row r="21" spans="1:6">
      <c r="A21" s="3"/>
      <c r="B21" s="4"/>
      <c r="C21" s="4"/>
      <c r="D21" s="4"/>
      <c r="E21" s="14"/>
      <c r="F21" s="13"/>
    </row>
    <row r="22" spans="1:6">
      <c r="A22" s="3"/>
      <c r="B22" s="4"/>
      <c r="C22" s="4"/>
      <c r="D22" s="4"/>
      <c r="E22" s="4"/>
      <c r="F22" s="5"/>
    </row>
    <row r="23" spans="1:6">
      <c r="A23" s="3"/>
      <c r="B23" s="4"/>
      <c r="C23" s="4"/>
      <c r="D23" s="4"/>
      <c r="E23" s="4"/>
      <c r="F23" s="5"/>
    </row>
    <row r="24" spans="1:6">
      <c r="A24" s="8"/>
      <c r="B24" s="7"/>
      <c r="C24" s="6"/>
      <c r="D24" s="7"/>
      <c r="E24" s="7"/>
      <c r="F24" s="9"/>
    </row>
    <row r="25" spans="1:6">
      <c r="A25" s="27"/>
      <c r="B25" s="12"/>
      <c r="C25" s="14"/>
      <c r="D25" s="14"/>
      <c r="E25" s="14"/>
      <c r="F25" s="13"/>
    </row>
    <row r="26" spans="1:6">
      <c r="A26" s="27"/>
      <c r="B26" s="12"/>
      <c r="C26" s="14"/>
      <c r="D26" s="14"/>
      <c r="E26" s="14"/>
      <c r="F26" s="13"/>
    </row>
    <row r="27" spans="1:6">
      <c r="A27" s="27"/>
      <c r="B27" s="12"/>
      <c r="C27" s="14"/>
      <c r="D27" s="14"/>
      <c r="E27" s="14"/>
      <c r="F27" s="13"/>
    </row>
    <row r="28" spans="1:6" ht="15.75" thickBot="1">
      <c r="A28" s="27"/>
      <c r="B28" s="12"/>
      <c r="C28" s="14"/>
      <c r="D28" s="14"/>
      <c r="E28" s="14"/>
      <c r="F28" s="13"/>
    </row>
    <row r="29" spans="1:6">
      <c r="A29" s="41" t="s">
        <v>22</v>
      </c>
      <c r="B29" s="42"/>
      <c r="C29" s="42"/>
      <c r="D29" s="42"/>
      <c r="E29" s="42"/>
      <c r="F29" s="43"/>
    </row>
    <row r="30" spans="1:6">
      <c r="A30" s="44"/>
      <c r="B30" s="45"/>
      <c r="C30" s="45"/>
      <c r="D30" s="45"/>
      <c r="E30" s="45"/>
      <c r="F30" s="46"/>
    </row>
    <row r="31" spans="1:6">
      <c r="A31" s="44"/>
      <c r="B31" s="45"/>
      <c r="C31" s="45"/>
      <c r="D31" s="45"/>
      <c r="E31" s="45"/>
      <c r="F31" s="46"/>
    </row>
    <row r="32" spans="1:6" ht="15.75" thickBot="1">
      <c r="A32" s="47"/>
      <c r="B32" s="48"/>
      <c r="C32" s="48"/>
      <c r="D32" s="48"/>
      <c r="E32" s="48"/>
      <c r="F32" s="49"/>
    </row>
  </sheetData>
  <sortState ref="C8:D17">
    <sortCondition ref="C8"/>
  </sortState>
  <mergeCells count="38">
    <mergeCell ref="A15:B15"/>
    <mergeCell ref="A16:B16"/>
    <mergeCell ref="C7:D7"/>
    <mergeCell ref="A8:B8"/>
    <mergeCell ref="A9:B9"/>
    <mergeCell ref="A10:B10"/>
    <mergeCell ref="A11:B11"/>
    <mergeCell ref="A12:B12"/>
    <mergeCell ref="A13:B13"/>
    <mergeCell ref="A14:B14"/>
    <mergeCell ref="C8:D8"/>
    <mergeCell ref="C11:D11"/>
    <mergeCell ref="C12:D12"/>
    <mergeCell ref="C13:D13"/>
    <mergeCell ref="C16:D16"/>
    <mergeCell ref="A7:B7"/>
    <mergeCell ref="E4:F4"/>
    <mergeCell ref="B2:D2"/>
    <mergeCell ref="B6:C6"/>
    <mergeCell ref="E6:F6"/>
    <mergeCell ref="A1:B1"/>
    <mergeCell ref="A3:B3"/>
    <mergeCell ref="C1:F1"/>
    <mergeCell ref="C3:D3"/>
    <mergeCell ref="C4:D4"/>
    <mergeCell ref="C9:D9"/>
    <mergeCell ref="E5:F5"/>
    <mergeCell ref="C10:D10"/>
    <mergeCell ref="C14:D14"/>
    <mergeCell ref="C15:D15"/>
    <mergeCell ref="C5:D5"/>
    <mergeCell ref="A17:B17"/>
    <mergeCell ref="C17:D17"/>
    <mergeCell ref="C18:D18"/>
    <mergeCell ref="A18:B18"/>
    <mergeCell ref="A29:F32"/>
    <mergeCell ref="C20:D20"/>
    <mergeCell ref="C19:D19"/>
  </mergeCells>
  <pageMargins left="0.59" right="0.12" top="0.63" bottom="0.35" header="0.31496062992125984" footer="0.31496062992125984"/>
  <pageSetup paperSize="260" scale="7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Hernand</dc:creator>
  <cp:lastModifiedBy>Miguel Angel Hernand</cp:lastModifiedBy>
  <cp:lastPrinted>2010-05-15T19:21:04Z</cp:lastPrinted>
  <dcterms:created xsi:type="dcterms:W3CDTF">2010-02-09T18:59:34Z</dcterms:created>
  <dcterms:modified xsi:type="dcterms:W3CDTF">2011-01-05T19:20:11Z</dcterms:modified>
</cp:coreProperties>
</file>